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-15" yWindow="-15" windowWidth="21840" windowHeight="13740" tabRatio="500"/>
  </bookViews>
  <sheets>
    <sheet name="Rendezvous Costs" sheetId="2" r:id="rId1"/>
    <sheet name="Rendezvous Planning Worksheet" sheetId="1" r:id="rId2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9" i="2"/>
  <c r="B7"/>
  <c r="B56"/>
  <c r="B17"/>
  <c r="B51"/>
  <c r="B15"/>
  <c r="B46"/>
  <c r="B13"/>
  <c r="B9"/>
  <c r="B41"/>
  <c r="B11"/>
  <c r="B5"/>
</calcChain>
</file>

<file path=xl/sharedStrings.xml><?xml version="1.0" encoding="utf-8"?>
<sst xmlns="http://schemas.openxmlformats.org/spreadsheetml/2006/main" count="83" uniqueCount="76">
  <si>
    <t>Cost/day</t>
    <phoneticPr fontId="3" type="noConversion"/>
  </si>
  <si>
    <t># days</t>
    <phoneticPr fontId="3" type="noConversion"/>
  </si>
  <si>
    <t>Fuel</t>
    <phoneticPr fontId="3" type="noConversion"/>
  </si>
  <si>
    <t>MPG</t>
    <phoneticPr fontId="3" type="noConversion"/>
  </si>
  <si>
    <t>$/gallon</t>
    <phoneticPr fontId="3" type="noConversion"/>
  </si>
  <si>
    <t>#/vehicle</t>
    <phoneticPr fontId="3" type="noConversion"/>
  </si>
  <si>
    <t># miles (roundtrip)</t>
    <phoneticPr fontId="3" type="noConversion"/>
  </si>
  <si>
    <t>Fuel</t>
    <phoneticPr fontId="3" type="noConversion"/>
  </si>
  <si>
    <t>Entertainment</t>
    <phoneticPr fontId="3" type="noConversion"/>
  </si>
  <si>
    <t>Other</t>
    <phoneticPr fontId="3" type="noConversion"/>
  </si>
  <si>
    <t>Outfits (shirt, pants, belt, shoes, hat)</t>
    <phoneticPr fontId="3" type="noConversion"/>
  </si>
  <si>
    <t>Wooden Bed, Cot, Sleeping bag, Personal table, Box, Chair</t>
    <phoneticPr fontId="3" type="noConversion"/>
  </si>
  <si>
    <t>Hawk, Knife, Firestarting Kit, Rifle &amp; Accessories, Bow &amp; Arrow</t>
    <phoneticPr fontId="3" type="noConversion"/>
  </si>
  <si>
    <t>Other Considerations</t>
    <phoneticPr fontId="3" type="noConversion"/>
  </si>
  <si>
    <t>Craftsman's Fair (submissions)</t>
    <phoneticPr fontId="3" type="noConversion"/>
  </si>
  <si>
    <t>Event Volunteers (Colonials)</t>
    <phoneticPr fontId="3" type="noConversion"/>
  </si>
  <si>
    <t>Chapter Competition</t>
    <phoneticPr fontId="3" type="noConversion"/>
  </si>
  <si>
    <t>Territorial Competition</t>
    <phoneticPr fontId="3" type="noConversion"/>
  </si>
  <si>
    <t>Strongheart Award</t>
    <phoneticPr fontId="3" type="noConversion"/>
  </si>
  <si>
    <t>Wilderness Vigil</t>
    <phoneticPr fontId="3" type="noConversion"/>
  </si>
  <si>
    <t>Regional Volunteers</t>
    <phoneticPr fontId="3" type="noConversion"/>
  </si>
  <si>
    <t>Registration</t>
    <phoneticPr fontId="3" type="noConversion"/>
  </si>
  <si>
    <t>Rendezvous Café</t>
    <phoneticPr fontId="3" type="noConversion"/>
  </si>
  <si>
    <t>Motel</t>
    <phoneticPr fontId="3" type="noConversion"/>
  </si>
  <si>
    <t>Meals</t>
    <phoneticPr fontId="3" type="noConversion"/>
  </si>
  <si>
    <t>Entertainment</t>
    <phoneticPr fontId="3" type="noConversion"/>
  </si>
  <si>
    <t>by 5/14/2014</t>
    <phoneticPr fontId="3" type="noConversion"/>
  </si>
  <si>
    <t>by 6/14/2014</t>
    <phoneticPr fontId="3" type="noConversion"/>
  </si>
  <si>
    <t>after 6/14/2014</t>
    <phoneticPr fontId="3" type="noConversion"/>
  </si>
  <si>
    <t>Onsite</t>
    <phoneticPr fontId="3" type="noConversion"/>
  </si>
  <si>
    <t>Registration</t>
    <phoneticPr fontId="3" type="noConversion"/>
  </si>
  <si>
    <t>breakfast</t>
    <phoneticPr fontId="3" type="noConversion"/>
  </si>
  <si>
    <t>lunch</t>
    <phoneticPr fontId="3" type="noConversion"/>
  </si>
  <si>
    <t>dinner</t>
    <phoneticPr fontId="3" type="noConversion"/>
  </si>
  <si>
    <t># nights</t>
    <phoneticPr fontId="3" type="noConversion"/>
  </si>
  <si>
    <t>Cost/night</t>
    <phoneticPr fontId="3" type="noConversion"/>
  </si>
  <si>
    <t>#/room</t>
    <phoneticPr fontId="3" type="noConversion"/>
  </si>
  <si>
    <t>Total cost per person</t>
    <phoneticPr fontId="3" type="noConversion"/>
  </si>
  <si>
    <t>Meals (travel)</t>
    <phoneticPr fontId="3" type="noConversion"/>
  </si>
  <si>
    <t>Sunday</t>
    <phoneticPr fontId="3" type="noConversion"/>
  </si>
  <si>
    <t>Monday</t>
    <phoneticPr fontId="3" type="noConversion"/>
  </si>
  <si>
    <t>Tuesday</t>
    <phoneticPr fontId="3" type="noConversion"/>
  </si>
  <si>
    <t>Wednesday</t>
    <phoneticPr fontId="3" type="noConversion"/>
  </si>
  <si>
    <t>Thursday</t>
    <phoneticPr fontId="3" type="noConversion"/>
  </si>
  <si>
    <t>Friday</t>
    <phoneticPr fontId="3" type="noConversion"/>
  </si>
  <si>
    <t>Saturday</t>
    <phoneticPr fontId="3" type="noConversion"/>
  </si>
  <si>
    <t>1:00 pm - Registration opens</t>
    <phoneticPr fontId="3" type="noConversion"/>
  </si>
  <si>
    <t>8:00 am - Break camp</t>
    <phoneticPr fontId="3" type="noConversion"/>
  </si>
  <si>
    <t>2014 National Rendezvous Planning Guide</t>
    <phoneticPr fontId="3" type="noConversion"/>
  </si>
  <si>
    <t>Event - July 14-18, 2014, Camp Eagle Rock, MO</t>
    <phoneticPr fontId="3" type="noConversion"/>
  </si>
  <si>
    <t>Important Dates</t>
    <phoneticPr fontId="3" type="noConversion"/>
  </si>
  <si>
    <t>Registration - register by 5/14/2014 for $76 and receive a commemorative pin.  By 6/14/2014 for $84.</t>
    <phoneticPr fontId="3" type="noConversion"/>
  </si>
  <si>
    <t>After 6/14/2014 for $93.  Onsite registration is $129.</t>
    <phoneticPr fontId="3" type="noConversion"/>
  </si>
  <si>
    <t>Projected Members Attending</t>
    <phoneticPr fontId="3" type="noConversion"/>
  </si>
  <si>
    <t>Traveling</t>
    <phoneticPr fontId="3" type="noConversion"/>
  </si>
  <si>
    <t>Dates:</t>
    <phoneticPr fontId="3" type="noConversion"/>
  </si>
  <si>
    <t>Lodging:</t>
    <phoneticPr fontId="3" type="noConversion"/>
  </si>
  <si>
    <t>Vehicles:</t>
    <phoneticPr fontId="3" type="noConversion"/>
  </si>
  <si>
    <t>Trailers:</t>
    <phoneticPr fontId="3" type="noConversion"/>
  </si>
  <si>
    <t>Projected Costs (gas, lodging, food, entertainment):</t>
    <phoneticPr fontId="3" type="noConversion"/>
  </si>
  <si>
    <t>(see tab for detail calculations)</t>
    <phoneticPr fontId="3" type="noConversion"/>
  </si>
  <si>
    <t>Equipment</t>
    <phoneticPr fontId="3" type="noConversion"/>
  </si>
  <si>
    <t>Shelters</t>
    <phoneticPr fontId="3" type="noConversion"/>
  </si>
  <si>
    <t>Chairs</t>
    <phoneticPr fontId="3" type="noConversion"/>
  </si>
  <si>
    <t>Lighting</t>
    <phoneticPr fontId="3" type="noConversion"/>
  </si>
  <si>
    <t>Chapter entryway, signage and flags</t>
    <phoneticPr fontId="3" type="noConversion"/>
  </si>
  <si>
    <t>Personal Equipment &amp; Gear</t>
    <phoneticPr fontId="3" type="noConversion"/>
  </si>
  <si>
    <t>Other</t>
  </si>
  <si>
    <t>Entertament Venue #1</t>
  </si>
  <si>
    <t>Entertament Venue #2</t>
  </si>
  <si>
    <t>Fill in yellow cells to calculate per person cost</t>
  </si>
  <si>
    <t>Enter a 1 or a 0 for each day</t>
  </si>
  <si>
    <t xml:space="preserve">to figure the total of  the </t>
  </si>
  <si>
    <t>Rendezvous Café.</t>
  </si>
  <si>
    <t>Note: $99 flat fee for all meals for the week</t>
  </si>
  <si>
    <t xml:space="preserve">  $25 per day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</si>
</sst>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6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0"/>
      <color theme="0"/>
      <name val="Verdana"/>
      <family val="2"/>
    </font>
    <font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0" fillId="0" borderId="0" xfId="0" applyAlignment="1">
      <alignment horizontal="left" indent="1"/>
    </xf>
    <xf numFmtId="0" fontId="0" fillId="0" borderId="4" xfId="0" applyBorder="1"/>
    <xf numFmtId="44" fontId="0" fillId="0" borderId="0" xfId="2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3" borderId="0" xfId="0" applyFill="1"/>
    <xf numFmtId="44" fontId="0" fillId="2" borderId="3" xfId="0" applyNumberFormat="1" applyFill="1" applyBorder="1"/>
    <xf numFmtId="44" fontId="0" fillId="2" borderId="3" xfId="0" applyNumberFormat="1" applyFill="1" applyBorder="1"/>
    <xf numFmtId="44" fontId="0" fillId="2" borderId="6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/>
    <xf numFmtId="14" fontId="0" fillId="0" borderId="0" xfId="0" applyNumberFormat="1" applyFill="1" applyAlignment="1">
      <alignment horizontal="left"/>
    </xf>
    <xf numFmtId="0" fontId="0" fillId="0" borderId="0" xfId="0" applyFill="1"/>
    <xf numFmtId="165" fontId="0" fillId="5" borderId="0" xfId="1" applyNumberFormat="1" applyFont="1" applyFill="1" applyAlignment="1">
      <alignment horizontal="center"/>
    </xf>
    <xf numFmtId="44" fontId="0" fillId="5" borderId="0" xfId="2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44" fontId="0" fillId="5" borderId="0" xfId="2" applyFont="1" applyFill="1"/>
    <xf numFmtId="44" fontId="0" fillId="5" borderId="1" xfId="2" applyFont="1" applyFill="1" applyBorder="1" applyAlignment="1">
      <alignment horizontal="left"/>
    </xf>
    <xf numFmtId="44" fontId="0" fillId="6" borderId="3" xfId="0" applyNumberFormat="1" applyFill="1" applyBorder="1"/>
    <xf numFmtId="44" fontId="0" fillId="0" borderId="0" xfId="2" applyFont="1" applyBorder="1"/>
    <xf numFmtId="44" fontId="0" fillId="5" borderId="3" xfId="2" applyFont="1" applyFill="1" applyBorder="1" applyAlignment="1">
      <alignment horizontal="left"/>
    </xf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4" fillId="7" borderId="0" xfId="0" applyFont="1" applyFill="1"/>
    <xf numFmtId="44" fontId="0" fillId="6" borderId="0" xfId="0" applyNumberFormat="1" applyFill="1"/>
    <xf numFmtId="0" fontId="0" fillId="5" borderId="3" xfId="0" applyFill="1" applyBorder="1"/>
    <xf numFmtId="0" fontId="0" fillId="5" borderId="7" xfId="0" applyFill="1" applyBorder="1"/>
    <xf numFmtId="0" fontId="5" fillId="0" borderId="0" xfId="0" applyFont="1"/>
    <xf numFmtId="14" fontId="4" fillId="7" borderId="0" xfId="0" applyNumberFormat="1" applyFont="1" applyFill="1" applyAlignment="1">
      <alignment horizontal="left"/>
    </xf>
    <xf numFmtId="14" fontId="4" fillId="7" borderId="0" xfId="0" applyNumberFormat="1" applyFont="1" applyFill="1" applyAlignment="1">
      <alignment horizontal="left" indent="3"/>
    </xf>
    <xf numFmtId="44" fontId="0" fillId="6" borderId="3" xfId="2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29" zoomScale="125" zoomScaleNormal="125" zoomScalePageLayoutView="125" workbookViewId="0">
      <selection activeCell="G44" sqref="G44"/>
    </sheetView>
  </sheetViews>
  <sheetFormatPr defaultColWidth="11" defaultRowHeight="12.75"/>
  <cols>
    <col min="1" max="1" width="22.875" customWidth="1"/>
  </cols>
  <sheetData>
    <row r="1" spans="1:6">
      <c r="A1" s="3" t="s">
        <v>48</v>
      </c>
      <c r="B1" s="3"/>
      <c r="C1" s="3"/>
      <c r="D1" s="3"/>
      <c r="E1" s="3"/>
      <c r="F1" s="20"/>
    </row>
    <row r="2" spans="1:6">
      <c r="A2" s="3" t="s">
        <v>49</v>
      </c>
      <c r="B2" s="3"/>
      <c r="C2" s="3"/>
      <c r="D2" s="3"/>
      <c r="E2" s="3"/>
      <c r="F2" s="20"/>
    </row>
    <row r="4" spans="1:6" ht="13.5" thickBot="1"/>
    <row r="5" spans="1:6" ht="13.5" thickBot="1">
      <c r="A5" s="4" t="s">
        <v>37</v>
      </c>
      <c r="B5" s="14">
        <f>SUM(B7:B17)</f>
        <v>361</v>
      </c>
    </row>
    <row r="7" spans="1:6">
      <c r="A7" s="4" t="s">
        <v>21</v>
      </c>
      <c r="B7" s="13">
        <f>+B21</f>
        <v>76</v>
      </c>
    </row>
    <row r="9" spans="1:6">
      <c r="A9" s="4" t="s">
        <v>22</v>
      </c>
      <c r="B9" s="13">
        <f>+A29</f>
        <v>99</v>
      </c>
    </row>
    <row r="11" spans="1:6">
      <c r="A11" s="4" t="s">
        <v>23</v>
      </c>
      <c r="B11" s="12">
        <f>+B41</f>
        <v>70</v>
      </c>
    </row>
    <row r="13" spans="1:6">
      <c r="A13" s="4" t="s">
        <v>24</v>
      </c>
      <c r="B13" s="12">
        <f>+B46</f>
        <v>25</v>
      </c>
    </row>
    <row r="15" spans="1:6">
      <c r="A15" s="4" t="s">
        <v>7</v>
      </c>
      <c r="B15" s="12">
        <f>+B51</f>
        <v>41</v>
      </c>
    </row>
    <row r="17" spans="1:5">
      <c r="A17" s="4" t="s">
        <v>25</v>
      </c>
      <c r="B17" s="13">
        <f>+B56</f>
        <v>50</v>
      </c>
    </row>
    <row r="19" spans="1:5">
      <c r="A19" s="35" t="s">
        <v>70</v>
      </c>
      <c r="B19" s="32"/>
      <c r="C19" s="32"/>
      <c r="D19" s="32"/>
      <c r="E19" s="32"/>
    </row>
    <row r="20" spans="1:5">
      <c r="A20" s="6"/>
      <c r="B20" s="6"/>
      <c r="C20" s="6"/>
      <c r="D20" s="6"/>
      <c r="E20" s="6"/>
    </row>
    <row r="21" spans="1:5">
      <c r="A21" s="33" t="s">
        <v>30</v>
      </c>
      <c r="B21" s="31">
        <v>76</v>
      </c>
      <c r="C21" s="34"/>
      <c r="D21" s="34"/>
      <c r="E21" s="34"/>
    </row>
    <row r="22" spans="1:5">
      <c r="A22" t="s">
        <v>26</v>
      </c>
      <c r="B22" s="30">
        <v>76</v>
      </c>
    </row>
    <row r="23" spans="1:5">
      <c r="A23" t="s">
        <v>27</v>
      </c>
      <c r="B23" s="30">
        <v>84</v>
      </c>
    </row>
    <row r="24" spans="1:5">
      <c r="A24" t="s">
        <v>28</v>
      </c>
      <c r="B24" s="30">
        <v>93</v>
      </c>
    </row>
    <row r="25" spans="1:5">
      <c r="A25" t="s">
        <v>29</v>
      </c>
      <c r="B25" s="30">
        <v>129</v>
      </c>
    </row>
    <row r="28" spans="1:5">
      <c r="A28" s="33" t="s">
        <v>22</v>
      </c>
      <c r="B28" s="34"/>
      <c r="C28" s="34"/>
      <c r="D28" s="34"/>
      <c r="E28" s="34"/>
    </row>
    <row r="29" spans="1:5">
      <c r="A29" s="42">
        <f>ROUND((SUM(B30:D35)*7.07),0)</f>
        <v>99</v>
      </c>
      <c r="B29" s="10" t="s">
        <v>31</v>
      </c>
      <c r="C29" s="10" t="s">
        <v>32</v>
      </c>
      <c r="D29" s="10" t="s">
        <v>33</v>
      </c>
    </row>
    <row r="30" spans="1:5">
      <c r="A30" s="8">
        <v>40371</v>
      </c>
      <c r="B30" s="11"/>
      <c r="C30" s="11"/>
      <c r="D30" s="37">
        <v>1</v>
      </c>
      <c r="E30" s="39" t="s">
        <v>71</v>
      </c>
    </row>
    <row r="31" spans="1:5">
      <c r="A31" s="8">
        <v>40372</v>
      </c>
      <c r="B31" s="37">
        <v>1</v>
      </c>
      <c r="C31" s="38">
        <v>1</v>
      </c>
      <c r="D31" s="37">
        <v>1</v>
      </c>
      <c r="E31" s="39" t="s">
        <v>72</v>
      </c>
    </row>
    <row r="32" spans="1:5">
      <c r="A32" s="8">
        <v>40373</v>
      </c>
      <c r="B32" s="37">
        <v>1</v>
      </c>
      <c r="C32" s="38">
        <v>1</v>
      </c>
      <c r="D32" s="37">
        <v>1</v>
      </c>
      <c r="E32" s="39" t="s">
        <v>73</v>
      </c>
    </row>
    <row r="33" spans="1:4">
      <c r="A33" s="8">
        <v>40374</v>
      </c>
      <c r="B33" s="37">
        <v>1</v>
      </c>
      <c r="C33" s="38">
        <v>1</v>
      </c>
      <c r="D33" s="37">
        <v>1</v>
      </c>
    </row>
    <row r="34" spans="1:4">
      <c r="A34" s="8">
        <v>40375</v>
      </c>
      <c r="B34" s="37">
        <v>1</v>
      </c>
      <c r="C34" s="38">
        <v>1</v>
      </c>
      <c r="D34" s="37">
        <v>1</v>
      </c>
    </row>
    <row r="35" spans="1:4">
      <c r="A35" s="8">
        <v>40376</v>
      </c>
      <c r="B35" s="37">
        <v>1</v>
      </c>
      <c r="C35" s="11"/>
      <c r="D35" s="11"/>
    </row>
    <row r="36" spans="1:4" s="22" customFormat="1">
      <c r="A36" s="21"/>
    </row>
    <row r="37" spans="1:4" s="22" customFormat="1">
      <c r="A37" s="40" t="s">
        <v>74</v>
      </c>
      <c r="B37" s="32"/>
      <c r="C37" s="32"/>
    </row>
    <row r="38" spans="1:4" s="22" customFormat="1">
      <c r="A38" s="41" t="s">
        <v>75</v>
      </c>
      <c r="B38" s="32"/>
      <c r="C38" s="32"/>
    </row>
    <row r="39" spans="1:4" s="22" customFormat="1">
      <c r="A39" s="21"/>
    </row>
    <row r="41" spans="1:4">
      <c r="A41" s="4" t="s">
        <v>23</v>
      </c>
      <c r="B41" s="29">
        <f>B43*C43/D43</f>
        <v>70</v>
      </c>
    </row>
    <row r="42" spans="1:4">
      <c r="B42" s="10" t="s">
        <v>34</v>
      </c>
      <c r="C42" s="10" t="s">
        <v>35</v>
      </c>
      <c r="D42" s="10" t="s">
        <v>36</v>
      </c>
    </row>
    <row r="43" spans="1:4">
      <c r="B43" s="26">
        <v>1</v>
      </c>
      <c r="C43" s="27">
        <v>70</v>
      </c>
      <c r="D43" s="26">
        <v>1</v>
      </c>
    </row>
    <row r="46" spans="1:4">
      <c r="A46" s="4" t="s">
        <v>38</v>
      </c>
      <c r="B46" s="29">
        <f>B48*C48</f>
        <v>25</v>
      </c>
    </row>
    <row r="47" spans="1:4">
      <c r="B47" s="10" t="s">
        <v>1</v>
      </c>
      <c r="C47" s="10" t="s">
        <v>0</v>
      </c>
      <c r="D47" s="15"/>
    </row>
    <row r="48" spans="1:4">
      <c r="B48" s="26">
        <v>1</v>
      </c>
      <c r="C48" s="27">
        <v>25</v>
      </c>
      <c r="D48" s="16"/>
    </row>
    <row r="51" spans="1:5">
      <c r="A51" s="4" t="s">
        <v>2</v>
      </c>
      <c r="B51" s="29">
        <f>ROUND((+B53/C53*D53/E53),0)</f>
        <v>41</v>
      </c>
    </row>
    <row r="52" spans="1:5" ht="25.5">
      <c r="B52" s="18" t="s">
        <v>6</v>
      </c>
      <c r="C52" s="10" t="s">
        <v>3</v>
      </c>
      <c r="D52" s="10" t="s">
        <v>4</v>
      </c>
      <c r="E52" s="17" t="s">
        <v>5</v>
      </c>
    </row>
    <row r="53" spans="1:5">
      <c r="B53" s="23">
        <v>200</v>
      </c>
      <c r="C53" s="23">
        <v>17</v>
      </c>
      <c r="D53" s="24">
        <v>3.5</v>
      </c>
      <c r="E53" s="25">
        <v>1</v>
      </c>
    </row>
    <row r="56" spans="1:5">
      <c r="A56" s="4" t="s">
        <v>8</v>
      </c>
      <c r="B56" s="36">
        <f>SUM(E57:E64)</f>
        <v>50</v>
      </c>
    </row>
    <row r="57" spans="1:5">
      <c r="A57" s="5" t="s">
        <v>68</v>
      </c>
      <c r="D57" s="9"/>
      <c r="E57" s="28">
        <v>25</v>
      </c>
    </row>
    <row r="58" spans="1:5">
      <c r="A58" s="5" t="s">
        <v>69</v>
      </c>
      <c r="E58" s="28">
        <v>25</v>
      </c>
    </row>
    <row r="59" spans="1:5">
      <c r="A59" s="19"/>
      <c r="D59" s="7"/>
      <c r="E59" s="28">
        <v>0</v>
      </c>
    </row>
    <row r="60" spans="1:5">
      <c r="A60" s="19"/>
      <c r="D60" s="7"/>
      <c r="E60" s="28">
        <v>0</v>
      </c>
    </row>
    <row r="61" spans="1:5">
      <c r="E61" s="28">
        <v>0</v>
      </c>
    </row>
    <row r="62" spans="1:5">
      <c r="A62" t="s">
        <v>9</v>
      </c>
      <c r="E62" s="28">
        <v>0</v>
      </c>
    </row>
    <row r="63" spans="1:5">
      <c r="A63" t="s">
        <v>9</v>
      </c>
      <c r="E63" s="28">
        <v>0</v>
      </c>
    </row>
    <row r="64" spans="1:5">
      <c r="A64" t="s">
        <v>9</v>
      </c>
      <c r="E64" s="28">
        <v>0</v>
      </c>
    </row>
    <row r="65" spans="1:5">
      <c r="A65" t="s">
        <v>67</v>
      </c>
      <c r="E65" s="28">
        <v>0</v>
      </c>
    </row>
  </sheetData>
  <phoneticPr fontId="3" type="noConversion"/>
  <pageMargins left="0.75" right="0.75" top="1" bottom="1" header="0.5" footer="0.5"/>
  <pageSetup orientation="portrait" horizontalDpi="4294967292" verticalDpi="4294967292" r:id="rId1"/>
  <rowBreaks count="1" manualBreakCount="1">
    <brk id="49" max="16383" man="1"/>
  </rowBreaks>
  <colBreaks count="1" manualBreakCount="1">
    <brk id="5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93"/>
  <sheetViews>
    <sheetView zoomScale="125" zoomScaleNormal="125" zoomScalePageLayoutView="125" workbookViewId="0">
      <selection activeCell="E42" sqref="E42"/>
    </sheetView>
  </sheetViews>
  <sheetFormatPr defaultColWidth="11" defaultRowHeight="12.75"/>
  <cols>
    <col min="1" max="7" width="12.125" customWidth="1"/>
  </cols>
  <sheetData>
    <row r="1" spans="1:7">
      <c r="A1" s="3" t="s">
        <v>48</v>
      </c>
      <c r="B1" s="3"/>
      <c r="C1" s="3"/>
      <c r="D1" s="3"/>
      <c r="E1" s="3"/>
      <c r="F1" s="3"/>
      <c r="G1" s="3"/>
    </row>
    <row r="2" spans="1:7">
      <c r="A2" s="3" t="s">
        <v>49</v>
      </c>
      <c r="B2" s="3"/>
      <c r="C2" s="3"/>
      <c r="D2" s="3"/>
      <c r="E2" s="3"/>
      <c r="F2" s="3"/>
      <c r="G2" s="3"/>
    </row>
    <row r="5" spans="1:7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</row>
    <row r="6" spans="1:7">
      <c r="A6" s="1">
        <v>6</v>
      </c>
      <c r="B6" s="1">
        <v>7</v>
      </c>
      <c r="C6" s="1">
        <v>8</v>
      </c>
      <c r="D6" s="1">
        <v>9</v>
      </c>
      <c r="E6" s="1">
        <v>10</v>
      </c>
      <c r="F6" s="1">
        <v>11</v>
      </c>
      <c r="G6" s="1">
        <v>12</v>
      </c>
    </row>
    <row r="7" spans="1:7" ht="54.95" customHeight="1">
      <c r="A7" s="2"/>
      <c r="B7" s="2"/>
      <c r="C7" s="2"/>
      <c r="D7" s="2"/>
      <c r="E7" s="2"/>
      <c r="F7" s="2"/>
      <c r="G7" s="2"/>
    </row>
    <row r="8" spans="1:7">
      <c r="A8" s="1">
        <v>13</v>
      </c>
      <c r="B8" s="1">
        <v>14</v>
      </c>
      <c r="C8" s="1">
        <v>15</v>
      </c>
      <c r="D8" s="1">
        <v>16</v>
      </c>
      <c r="E8" s="1">
        <v>17</v>
      </c>
      <c r="F8" s="1">
        <v>18</v>
      </c>
      <c r="G8" s="1">
        <v>19</v>
      </c>
    </row>
    <row r="9" spans="1:7" ht="54.95" customHeight="1">
      <c r="A9" s="2" t="s">
        <v>46</v>
      </c>
      <c r="B9" s="2"/>
      <c r="C9" s="2"/>
      <c r="D9" s="2"/>
      <c r="E9" s="2"/>
      <c r="F9" s="2" t="s">
        <v>47</v>
      </c>
      <c r="G9" s="2"/>
    </row>
    <row r="11" spans="1:7">
      <c r="A11" s="4" t="s">
        <v>50</v>
      </c>
    </row>
    <row r="12" spans="1:7">
      <c r="A12" s="5" t="s">
        <v>51</v>
      </c>
    </row>
    <row r="13" spans="1:7">
      <c r="A13" s="5" t="s">
        <v>52</v>
      </c>
    </row>
    <row r="16" spans="1:7">
      <c r="A16" s="4" t="s">
        <v>53</v>
      </c>
    </row>
    <row r="24" spans="1:1">
      <c r="A24" s="4" t="s">
        <v>54</v>
      </c>
    </row>
    <row r="25" spans="1:1">
      <c r="A25" s="5" t="s">
        <v>55</v>
      </c>
    </row>
    <row r="29" spans="1:1">
      <c r="A29" s="5" t="s">
        <v>56</v>
      </c>
    </row>
    <row r="33" spans="1:1">
      <c r="A33" s="5" t="s">
        <v>57</v>
      </c>
    </row>
    <row r="37" spans="1:1">
      <c r="A37" s="5" t="s">
        <v>58</v>
      </c>
    </row>
    <row r="41" spans="1:1">
      <c r="A41" s="5" t="s">
        <v>59</v>
      </c>
    </row>
    <row r="42" spans="1:1">
      <c r="A42" s="5" t="s">
        <v>60</v>
      </c>
    </row>
    <row r="46" spans="1:1">
      <c r="A46" s="4" t="s">
        <v>61</v>
      </c>
    </row>
    <row r="47" spans="1:1">
      <c r="A47" s="5" t="s">
        <v>62</v>
      </c>
    </row>
    <row r="50" spans="1:1">
      <c r="A50" s="5" t="s">
        <v>63</v>
      </c>
    </row>
    <row r="53" spans="1:1">
      <c r="A53" s="5" t="s">
        <v>64</v>
      </c>
    </row>
    <row r="56" spans="1:1">
      <c r="A56" s="5" t="s">
        <v>65</v>
      </c>
    </row>
    <row r="60" spans="1:1">
      <c r="A60" s="4" t="s">
        <v>66</v>
      </c>
    </row>
    <row r="61" spans="1:1">
      <c r="A61" s="5" t="s">
        <v>10</v>
      </c>
    </row>
    <row r="64" spans="1:1">
      <c r="A64" s="5" t="s">
        <v>11</v>
      </c>
    </row>
    <row r="67" spans="1:1">
      <c r="A67" s="5" t="s">
        <v>64</v>
      </c>
    </row>
    <row r="70" spans="1:1">
      <c r="A70" s="5" t="s">
        <v>12</v>
      </c>
    </row>
    <row r="74" spans="1:1">
      <c r="A74" s="4" t="s">
        <v>13</v>
      </c>
    </row>
    <row r="75" spans="1:1">
      <c r="A75" s="5" t="s">
        <v>14</v>
      </c>
    </row>
    <row r="78" spans="1:1">
      <c r="A78" s="5" t="s">
        <v>15</v>
      </c>
    </row>
    <row r="81" spans="1:1">
      <c r="A81" s="5" t="s">
        <v>16</v>
      </c>
    </row>
    <row r="84" spans="1:1">
      <c r="A84" s="5" t="s">
        <v>17</v>
      </c>
    </row>
    <row r="87" spans="1:1">
      <c r="A87" s="5" t="s">
        <v>18</v>
      </c>
    </row>
    <row r="90" spans="1:1">
      <c r="A90" s="5" t="s">
        <v>19</v>
      </c>
    </row>
    <row r="93" spans="1:1">
      <c r="A93" s="5" t="s">
        <v>20</v>
      </c>
    </row>
  </sheetData>
  <phoneticPr fontId="3" type="noConversion"/>
  <pageMargins left="0.75" right="0.75" top="1" bottom="1" header="0.5" footer="0.5"/>
  <pageSetup fitToHeight="3" orientation="landscape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Rendezvous Costs</vt:lpstr>
      <vt:lpstr>Rendezvous Planning Worksheet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Walters</dc:creator>
  <cp:lastModifiedBy>Corporate Edition</cp:lastModifiedBy>
  <cp:lastPrinted>2014-01-21T20:58:34Z</cp:lastPrinted>
  <dcterms:created xsi:type="dcterms:W3CDTF">2014-01-21T20:39:23Z</dcterms:created>
  <dcterms:modified xsi:type="dcterms:W3CDTF">2014-04-01T21:05:46Z</dcterms:modified>
</cp:coreProperties>
</file>